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16692" windowHeight="9276"/>
  </bookViews>
  <sheets>
    <sheet name="R2018_18" sheetId="1" r:id="rId1"/>
  </sheets>
  <definedNames>
    <definedName name="_xlnm._FilterDatabase" localSheetId="0" hidden="1">'R2018_18'!$K$3:$K$33</definedName>
    <definedName name="_xlnm.Print_Titles" localSheetId="0">'R2018_18'!$3:$3</definedName>
  </definedNames>
  <calcPr calcId="145621"/>
</workbook>
</file>

<file path=xl/calcChain.xml><?xml version="1.0" encoding="utf-8"?>
<calcChain xmlns="http://schemas.openxmlformats.org/spreadsheetml/2006/main">
  <c r="G28" i="1" l="1"/>
  <c r="H28" i="1"/>
  <c r="H30" i="1" s="1"/>
  <c r="I28" i="1"/>
  <c r="F28" i="1"/>
  <c r="J26" i="1"/>
  <c r="G31" i="1"/>
  <c r="H31" i="1"/>
  <c r="I31" i="1"/>
  <c r="F31" i="1"/>
  <c r="G30" i="1"/>
  <c r="I30" i="1"/>
  <c r="F30" i="1"/>
  <c r="G26" i="1"/>
  <c r="H26" i="1"/>
  <c r="I26" i="1"/>
  <c r="F26" i="1"/>
  <c r="G21" i="1"/>
  <c r="H21" i="1"/>
  <c r="I21" i="1"/>
  <c r="J21" i="1"/>
  <c r="J31" i="1" s="1"/>
  <c r="F21" i="1"/>
  <c r="J28" i="1" l="1"/>
  <c r="J30" i="1" s="1"/>
</calcChain>
</file>

<file path=xl/sharedStrings.xml><?xml version="1.0" encoding="utf-8"?>
<sst xmlns="http://schemas.openxmlformats.org/spreadsheetml/2006/main" count="59" uniqueCount="43">
  <si>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</si>
  <si>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</si>
  <si>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</si>
  <si>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</si>
  <si>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</si>
  <si>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</si>
  <si>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</si>
  <si>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</si>
  <si>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</si>
  <si>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</si>
  <si>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</si>
  <si>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</si>
  <si>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</si>
  <si>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</si>
  <si>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Nákup ostatních služeb</t>
  </si>
  <si>
    <t>Služby peněžních ústavů</t>
  </si>
  <si>
    <t>Drobný hm. DM</t>
  </si>
  <si>
    <t>Nákup materiálu j.n.</t>
  </si>
  <si>
    <t>Teplo</t>
  </si>
  <si>
    <t>Elektrická energie</t>
  </si>
  <si>
    <t>Pohonné hmoty a maziva</t>
  </si>
  <si>
    <t>Služby tele- a radiokomunikací</t>
  </si>
  <si>
    <t>Opravy a udržování</t>
  </si>
  <si>
    <t>Stroje, přístroje a zařízení</t>
  </si>
  <si>
    <t>Dopravní prostředky</t>
  </si>
  <si>
    <t>Služby školení a vzdělávání</t>
  </si>
  <si>
    <t>Platy zaměstnanců v prac.poměru</t>
  </si>
  <si>
    <t>Pov.soc.pojistné,přísp.na st.polit.zam.</t>
  </si>
  <si>
    <t>Pov.zdravot.pojistné</t>
  </si>
  <si>
    <t>Ochranné pomůcky</t>
  </si>
  <si>
    <t>Poskytnuté zálohy vnitřním org. jedn.</t>
  </si>
  <si>
    <t>Ostatní podpora zaměstnanosti</t>
  </si>
  <si>
    <t>Běžné výdaje</t>
  </si>
  <si>
    <t>Kapitálové výdaje výdaje</t>
  </si>
  <si>
    <t>Výdaje 18 - Org. sl. - Pracovní skupina</t>
  </si>
  <si>
    <t>VÝSLEDEK HOSPODAŘENÍ (P - V)</t>
  </si>
  <si>
    <t>PROVOZNÍ PŘEBYTEK (BP - BV)</t>
  </si>
  <si>
    <t>Navýšení lidí pro VPP ( Veřejná služba,Kamínek,Odd.terénní soc.prací - p. Adam)</t>
  </si>
  <si>
    <t>Navýšení pojištění vozidel (koupě komunálního traktoru pro ORJ 18)</t>
  </si>
  <si>
    <t>Navýšení služeb spojené s VPP</t>
  </si>
  <si>
    <t>Navýšení strojů,přístrojů a zařízení</t>
  </si>
  <si>
    <t>Poznámka</t>
  </si>
  <si>
    <t>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</si>
</sst>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49" fontId="2" fillId="2" borderId="1" xfId="1" applyNumberFormat="1" applyFont="1" applyFill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0" fontId="0" fillId="3" borderId="1" xfId="0" applyNumberForma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" fontId="0" fillId="3" borderId="0" xfId="0" applyNumberForma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/>
    </xf>
    <xf numFmtId="0" fontId="0" fillId="3" borderId="0" xfId="0" applyFill="1" applyProtection="1"/>
    <xf numFmtId="0" fontId="2" fillId="4" borderId="0" xfId="0" applyFont="1" applyFill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ColWidth="8.796875" defaultRowHeight="15.6" x14ac:dyDescent="0.3"/>
  <cols>
    <col min="1" max="1" width="5.19921875" style="14" customWidth="1"/>
    <col min="2" max="2" width="6.19921875" style="14" customWidth="1"/>
    <col min="3" max="3" width="5.69921875" style="14" customWidth="1"/>
    <col min="4" max="4" width="6.09765625" style="14" customWidth="1"/>
    <col min="5" max="5" width="15.3984375" style="14" customWidth="1"/>
    <col min="6" max="6" width="14.19921875" style="13" customWidth="1"/>
    <col min="7" max="7" width="14.09765625" style="13" customWidth="1"/>
    <col min="8" max="8" width="13.8984375" style="13" bestFit="1" customWidth="1"/>
    <col min="9" max="9" width="13.59765625" style="13" customWidth="1"/>
    <col min="10" max="10" width="10.69921875" style="13" customWidth="1"/>
    <col min="11" max="11" width="31.796875" style="15" customWidth="1"/>
    <col min="12" max="12" width="10.69921875" style="15" customWidth="1"/>
    <col min="13" max="13" width="26.3984375" style="15" customWidth="1"/>
    <col min="14" max="14" width="21.8984375" style="15" customWidth="1"/>
    <col min="15" max="15" width="19.19921875" style="10" customWidth="1"/>
    <col min="16" max="16384" width="8.796875" style="10"/>
  </cols>
  <sheetData>
    <row r="1" spans="1:15" x14ac:dyDescent="0.3">
      <c r="A1" s="40" t="s">
        <v>42</v>
      </c>
      <c r="B1" s="40"/>
      <c r="C1" s="40"/>
      <c r="D1" s="40"/>
    </row>
    <row r="3" spans="1:15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38" t="s">
        <v>41</v>
      </c>
    </row>
    <row r="4" spans="1:15" s="20" customFormat="1" ht="18" customHeight="1" x14ac:dyDescent="0.3">
      <c r="A4" s="18"/>
      <c r="B4" s="18"/>
      <c r="C4" s="18"/>
      <c r="D4" s="19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x14ac:dyDescent="0.3">
      <c r="A5" s="4">
        <v>18</v>
      </c>
      <c r="B5" s="4">
        <v>4226</v>
      </c>
      <c r="C5" s="4">
        <v>5011</v>
      </c>
      <c r="D5" s="4"/>
      <c r="E5" s="4"/>
      <c r="F5" s="6">
        <v>3440.2440000000001</v>
      </c>
      <c r="G5" s="6">
        <v>3626.1990000000001</v>
      </c>
      <c r="H5" s="6">
        <v>3950</v>
      </c>
      <c r="I5" s="6">
        <v>1554.7329999999999</v>
      </c>
      <c r="J5" s="12">
        <v>4620</v>
      </c>
      <c r="K5" s="8" t="s">
        <v>26</v>
      </c>
      <c r="L5" s="9"/>
      <c r="M5" s="8" t="s">
        <v>31</v>
      </c>
      <c r="N5" s="9"/>
    </row>
    <row r="6" spans="1:15" x14ac:dyDescent="0.3">
      <c r="A6" s="4">
        <v>18</v>
      </c>
      <c r="B6" s="4">
        <v>4226</v>
      </c>
      <c r="C6" s="4">
        <v>5031</v>
      </c>
      <c r="D6" s="4"/>
      <c r="E6" s="4"/>
      <c r="F6" s="6">
        <v>864.2165</v>
      </c>
      <c r="G6" s="6">
        <v>905.11</v>
      </c>
      <c r="H6" s="6">
        <v>988</v>
      </c>
      <c r="I6" s="6">
        <v>388.44925000000001</v>
      </c>
      <c r="J6" s="12">
        <v>1155</v>
      </c>
      <c r="K6" s="8" t="s">
        <v>27</v>
      </c>
      <c r="L6" s="9"/>
      <c r="M6" s="8" t="s">
        <v>31</v>
      </c>
      <c r="N6" s="9"/>
    </row>
    <row r="7" spans="1:15" x14ac:dyDescent="0.3">
      <c r="A7" s="4">
        <v>18</v>
      </c>
      <c r="B7" s="4">
        <v>4226</v>
      </c>
      <c r="C7" s="4">
        <v>5032</v>
      </c>
      <c r="D7" s="4"/>
      <c r="E7" s="4"/>
      <c r="F7" s="6">
        <v>311.113</v>
      </c>
      <c r="G7" s="6">
        <v>325.822</v>
      </c>
      <c r="H7" s="6">
        <v>356</v>
      </c>
      <c r="I7" s="6">
        <v>139.84899999999999</v>
      </c>
      <c r="J7" s="12">
        <v>416</v>
      </c>
      <c r="K7" s="8" t="s">
        <v>28</v>
      </c>
      <c r="L7" s="9"/>
      <c r="M7" s="8" t="s">
        <v>31</v>
      </c>
      <c r="N7" s="9"/>
    </row>
    <row r="8" spans="1:15" s="37" customFormat="1" x14ac:dyDescent="0.3">
      <c r="A8" s="33">
        <v>18</v>
      </c>
      <c r="B8" s="33">
        <v>4226</v>
      </c>
      <c r="C8" s="33">
        <v>5132</v>
      </c>
      <c r="D8" s="33"/>
      <c r="E8" s="33"/>
      <c r="F8" s="34">
        <v>74.753699999999995</v>
      </c>
      <c r="G8" s="34">
        <v>122.14735999999999</v>
      </c>
      <c r="H8" s="34">
        <v>160</v>
      </c>
      <c r="I8" s="34">
        <v>56.821530000000003</v>
      </c>
      <c r="J8" s="35">
        <v>195</v>
      </c>
      <c r="K8" s="36" t="s">
        <v>29</v>
      </c>
      <c r="L8" s="32"/>
      <c r="M8" s="36" t="s">
        <v>31</v>
      </c>
      <c r="N8" s="32"/>
      <c r="O8" s="32" t="s">
        <v>37</v>
      </c>
    </row>
    <row r="9" spans="1:15" x14ac:dyDescent="0.3">
      <c r="A9" s="4">
        <v>18</v>
      </c>
      <c r="B9" s="4">
        <v>4226</v>
      </c>
      <c r="C9" s="4">
        <v>5137</v>
      </c>
      <c r="D9" s="4"/>
      <c r="E9" s="4"/>
      <c r="F9" s="6">
        <v>98.638099999999994</v>
      </c>
      <c r="G9" s="6">
        <v>95.640539999999987</v>
      </c>
      <c r="H9" s="6">
        <v>69</v>
      </c>
      <c r="I9" s="6">
        <v>68.026060000000001</v>
      </c>
      <c r="J9" s="12">
        <v>175</v>
      </c>
      <c r="K9" s="8" t="s">
        <v>16</v>
      </c>
      <c r="L9" s="9"/>
      <c r="M9" s="8" t="s">
        <v>31</v>
      </c>
      <c r="N9" s="9"/>
      <c r="O9" s="9"/>
    </row>
    <row r="10" spans="1:15" x14ac:dyDescent="0.3">
      <c r="A10" s="4">
        <v>18</v>
      </c>
      <c r="B10" s="4">
        <v>4226</v>
      </c>
      <c r="C10" s="4">
        <v>5139</v>
      </c>
      <c r="D10" s="4"/>
      <c r="E10" s="4"/>
      <c r="F10" s="6">
        <v>592.43974000000003</v>
      </c>
      <c r="G10" s="6">
        <v>639.76756999999998</v>
      </c>
      <c r="H10" s="6">
        <v>600</v>
      </c>
      <c r="I10" s="6">
        <v>322.75715000000002</v>
      </c>
      <c r="J10" s="39">
        <v>850</v>
      </c>
      <c r="K10" s="8" t="s">
        <v>17</v>
      </c>
      <c r="L10" s="9"/>
      <c r="M10" s="8" t="s">
        <v>31</v>
      </c>
      <c r="N10" s="9"/>
      <c r="O10" s="9"/>
    </row>
    <row r="11" spans="1:15" x14ac:dyDescent="0.3">
      <c r="A11" s="4">
        <v>18</v>
      </c>
      <c r="B11" s="4">
        <v>4226</v>
      </c>
      <c r="C11" s="4">
        <v>5152</v>
      </c>
      <c r="D11" s="4"/>
      <c r="E11" s="4"/>
      <c r="F11" s="6">
        <v>93.537570000000002</v>
      </c>
      <c r="G11" s="6">
        <v>69.154200000000003</v>
      </c>
      <c r="H11" s="6">
        <v>110</v>
      </c>
      <c r="I11" s="6">
        <v>50.623249999999999</v>
      </c>
      <c r="J11" s="12">
        <v>110</v>
      </c>
      <c r="K11" s="8" t="s">
        <v>18</v>
      </c>
      <c r="L11" s="9"/>
      <c r="M11" s="8" t="s">
        <v>31</v>
      </c>
      <c r="N11" s="9"/>
      <c r="O11" s="9"/>
    </row>
    <row r="12" spans="1:15" x14ac:dyDescent="0.3">
      <c r="A12" s="4">
        <v>18</v>
      </c>
      <c r="B12" s="4">
        <v>4226</v>
      </c>
      <c r="C12" s="4">
        <v>5154</v>
      </c>
      <c r="D12" s="4"/>
      <c r="E12" s="4"/>
      <c r="F12" s="6">
        <v>24.25882</v>
      </c>
      <c r="G12" s="6">
        <v>23.376449999999998</v>
      </c>
      <c r="H12" s="6">
        <v>37</v>
      </c>
      <c r="I12" s="6">
        <v>13.428470000000001</v>
      </c>
      <c r="J12" s="12">
        <v>37</v>
      </c>
      <c r="K12" s="8" t="s">
        <v>19</v>
      </c>
      <c r="L12" s="9"/>
      <c r="M12" s="8" t="s">
        <v>31</v>
      </c>
      <c r="N12" s="9"/>
      <c r="O12" s="9"/>
    </row>
    <row r="13" spans="1:15" x14ac:dyDescent="0.3">
      <c r="A13" s="4">
        <v>18</v>
      </c>
      <c r="B13" s="4">
        <v>4226</v>
      </c>
      <c r="C13" s="4">
        <v>5156</v>
      </c>
      <c r="D13" s="4"/>
      <c r="E13" s="4"/>
      <c r="F13" s="6">
        <v>78.870999999999995</v>
      </c>
      <c r="G13" s="6">
        <v>80.657000000000011</v>
      </c>
      <c r="H13" s="6">
        <v>115</v>
      </c>
      <c r="I13" s="6">
        <v>107.85299999999999</v>
      </c>
      <c r="J13" s="39">
        <v>315</v>
      </c>
      <c r="K13" s="8" t="s">
        <v>20</v>
      </c>
      <c r="L13" s="9"/>
      <c r="M13" s="8" t="s">
        <v>31</v>
      </c>
      <c r="N13" s="9"/>
      <c r="O13" s="9"/>
    </row>
    <row r="14" spans="1:15" x14ac:dyDescent="0.3">
      <c r="A14" s="4">
        <v>18</v>
      </c>
      <c r="B14" s="4">
        <v>4226</v>
      </c>
      <c r="C14" s="4">
        <v>5162</v>
      </c>
      <c r="D14" s="4"/>
      <c r="E14" s="4"/>
      <c r="F14" s="6">
        <v>10.939550000000001</v>
      </c>
      <c r="G14" s="6">
        <v>14.922750000000001</v>
      </c>
      <c r="H14" s="6">
        <v>30</v>
      </c>
      <c r="I14" s="6">
        <v>7.3487400000000003</v>
      </c>
      <c r="J14" s="12">
        <v>30</v>
      </c>
      <c r="K14" s="8" t="s">
        <v>21</v>
      </c>
      <c r="L14" s="9"/>
      <c r="M14" s="8" t="s">
        <v>31</v>
      </c>
      <c r="N14" s="9"/>
      <c r="O14" s="9"/>
    </row>
    <row r="15" spans="1:15" s="37" customFormat="1" x14ac:dyDescent="0.3">
      <c r="A15" s="33">
        <v>18</v>
      </c>
      <c r="B15" s="33">
        <v>4226</v>
      </c>
      <c r="C15" s="33">
        <v>5163</v>
      </c>
      <c r="D15" s="33"/>
      <c r="E15" s="33"/>
      <c r="F15" s="34">
        <v>13.713800000000001</v>
      </c>
      <c r="G15" s="34">
        <v>16.018219999999999</v>
      </c>
      <c r="H15" s="34">
        <v>20</v>
      </c>
      <c r="I15" s="34">
        <v>15.280860000000001</v>
      </c>
      <c r="J15" s="35">
        <v>30</v>
      </c>
      <c r="K15" s="36" t="s">
        <v>15</v>
      </c>
      <c r="L15" s="32"/>
      <c r="M15" s="36" t="s">
        <v>31</v>
      </c>
      <c r="N15" s="32"/>
      <c r="O15" s="32" t="s">
        <v>38</v>
      </c>
    </row>
    <row r="16" spans="1:15" x14ac:dyDescent="0.3">
      <c r="A16" s="4">
        <v>18</v>
      </c>
      <c r="B16" s="4">
        <v>4226</v>
      </c>
      <c r="C16" s="4">
        <v>5167</v>
      </c>
      <c r="D16" s="4"/>
      <c r="E16" s="4"/>
      <c r="F16" s="6">
        <v>3.14</v>
      </c>
      <c r="G16" s="6">
        <v>18.63</v>
      </c>
      <c r="H16" s="6">
        <v>58</v>
      </c>
      <c r="I16" s="6">
        <v>0</v>
      </c>
      <c r="J16" s="12">
        <v>58</v>
      </c>
      <c r="K16" s="8" t="s">
        <v>25</v>
      </c>
      <c r="L16" s="9"/>
      <c r="M16" s="8" t="s">
        <v>31</v>
      </c>
      <c r="N16" s="9"/>
      <c r="O16" s="9"/>
    </row>
    <row r="17" spans="1:15" s="37" customFormat="1" x14ac:dyDescent="0.3">
      <c r="A17" s="33">
        <v>18</v>
      </c>
      <c r="B17" s="33">
        <v>4226</v>
      </c>
      <c r="C17" s="33">
        <v>5169</v>
      </c>
      <c r="D17" s="33"/>
      <c r="E17" s="33"/>
      <c r="F17" s="34">
        <v>189.35726</v>
      </c>
      <c r="G17" s="34">
        <v>174.35390000000001</v>
      </c>
      <c r="H17" s="34">
        <v>140</v>
      </c>
      <c r="I17" s="34">
        <v>97.014089999999996</v>
      </c>
      <c r="J17" s="35">
        <v>175</v>
      </c>
      <c r="K17" s="36" t="s">
        <v>14</v>
      </c>
      <c r="L17" s="32"/>
      <c r="M17" s="36" t="s">
        <v>31</v>
      </c>
      <c r="N17" s="32"/>
      <c r="O17" s="32" t="s">
        <v>39</v>
      </c>
    </row>
    <row r="18" spans="1:15" s="37" customFormat="1" x14ac:dyDescent="0.3">
      <c r="A18" s="33">
        <v>18</v>
      </c>
      <c r="B18" s="33">
        <v>4226</v>
      </c>
      <c r="C18" s="33">
        <v>5171</v>
      </c>
      <c r="D18" s="33"/>
      <c r="E18" s="33"/>
      <c r="F18" s="34">
        <v>102.8206</v>
      </c>
      <c r="G18" s="34">
        <v>156.25915000000001</v>
      </c>
      <c r="H18" s="34">
        <v>72</v>
      </c>
      <c r="I18" s="34">
        <v>52.548999999999999</v>
      </c>
      <c r="J18" s="35">
        <v>200</v>
      </c>
      <c r="K18" s="36" t="s">
        <v>22</v>
      </c>
      <c r="L18" s="32"/>
      <c r="M18" s="36" t="s">
        <v>31</v>
      </c>
      <c r="N18" s="32"/>
      <c r="O18" s="32" t="s">
        <v>40</v>
      </c>
    </row>
    <row r="19" spans="1:15" x14ac:dyDescent="0.3">
      <c r="A19" s="4">
        <v>18</v>
      </c>
      <c r="B19" s="4">
        <v>4226</v>
      </c>
      <c r="C19" s="4">
        <v>5181</v>
      </c>
      <c r="D19" s="4"/>
      <c r="E19" s="4"/>
      <c r="F19" s="6">
        <v>0</v>
      </c>
      <c r="G19" s="6">
        <v>0</v>
      </c>
      <c r="H19" s="6">
        <v>0</v>
      </c>
      <c r="I19" s="6">
        <v>848.29785000000004</v>
      </c>
      <c r="J19" s="12">
        <v>0</v>
      </c>
      <c r="K19" s="8" t="s">
        <v>30</v>
      </c>
      <c r="L19" s="9"/>
      <c r="M19" s="8" t="s">
        <v>31</v>
      </c>
      <c r="N19" s="9"/>
      <c r="O19" s="9"/>
    </row>
    <row r="20" spans="1:15" x14ac:dyDescent="0.3">
      <c r="A20" s="4"/>
      <c r="B20" s="4"/>
      <c r="C20" s="4"/>
      <c r="D20" s="4"/>
      <c r="E20" s="21"/>
      <c r="F20" s="21"/>
      <c r="G20" s="21"/>
      <c r="H20" s="21"/>
      <c r="I20" s="22"/>
      <c r="J20" s="5"/>
      <c r="K20" s="5"/>
      <c r="L20" s="5"/>
      <c r="M20" s="5"/>
      <c r="N20" s="10"/>
    </row>
    <row r="21" spans="1:15" x14ac:dyDescent="0.3">
      <c r="A21" s="24"/>
      <c r="B21" s="23" t="s">
        <v>32</v>
      </c>
      <c r="C21" s="24"/>
      <c r="D21" s="24"/>
      <c r="E21" s="25"/>
      <c r="F21" s="25">
        <f>SUM(F4:F20)</f>
        <v>5898.0436400000017</v>
      </c>
      <c r="G21" s="25">
        <f t="shared" ref="G21:J21" si="0">SUM(G4:G20)</f>
        <v>6268.0581400000001</v>
      </c>
      <c r="H21" s="25">
        <f t="shared" si="0"/>
        <v>6705</v>
      </c>
      <c r="I21" s="25">
        <f t="shared" si="0"/>
        <v>3723.03125</v>
      </c>
      <c r="J21" s="25">
        <f t="shared" si="0"/>
        <v>8366</v>
      </c>
      <c r="K21" s="24"/>
      <c r="L21" s="24"/>
      <c r="M21" s="24"/>
      <c r="N21" s="24"/>
    </row>
    <row r="22" spans="1:15" x14ac:dyDescent="0.3">
      <c r="A22" s="4"/>
      <c r="B22" s="4"/>
      <c r="C22" s="4"/>
      <c r="D22" s="4"/>
      <c r="E22" s="21"/>
      <c r="F22" s="21"/>
      <c r="G22" s="21"/>
      <c r="H22" s="21"/>
      <c r="I22" s="22"/>
      <c r="J22" s="5"/>
      <c r="K22" s="5"/>
      <c r="L22" s="5"/>
      <c r="M22" s="5"/>
      <c r="N22" s="10"/>
    </row>
    <row r="23" spans="1:15" x14ac:dyDescent="0.3">
      <c r="A23" s="4">
        <v>18</v>
      </c>
      <c r="B23" s="4">
        <v>4226</v>
      </c>
      <c r="C23" s="4">
        <v>6122</v>
      </c>
      <c r="D23" s="4"/>
      <c r="E23" s="4"/>
      <c r="F23" s="11">
        <v>0</v>
      </c>
      <c r="G23" s="6">
        <v>0</v>
      </c>
      <c r="H23" s="6">
        <v>229</v>
      </c>
      <c r="I23" s="7">
        <v>0</v>
      </c>
      <c r="K23" s="8" t="s">
        <v>23</v>
      </c>
      <c r="L23" s="9"/>
      <c r="M23" s="8" t="s">
        <v>31</v>
      </c>
      <c r="N23" s="9"/>
    </row>
    <row r="24" spans="1:15" x14ac:dyDescent="0.3">
      <c r="A24" s="4">
        <v>18</v>
      </c>
      <c r="B24" s="4">
        <v>4226</v>
      </c>
      <c r="C24" s="4">
        <v>6123</v>
      </c>
      <c r="D24" s="4"/>
      <c r="E24" s="4"/>
      <c r="F24" s="11">
        <v>0</v>
      </c>
      <c r="G24" s="6">
        <v>43.921999999999997</v>
      </c>
      <c r="H24" s="6">
        <v>0</v>
      </c>
      <c r="I24" s="7">
        <v>0</v>
      </c>
      <c r="K24" s="8" t="s">
        <v>24</v>
      </c>
      <c r="L24" s="9"/>
      <c r="M24" s="8" t="s">
        <v>31</v>
      </c>
      <c r="N24" s="9"/>
    </row>
    <row r="25" spans="1:15" x14ac:dyDescent="0.3">
      <c r="F25" s="16"/>
    </row>
    <row r="26" spans="1:15" x14ac:dyDescent="0.3">
      <c r="A26" s="24"/>
      <c r="B26" s="23" t="s">
        <v>33</v>
      </c>
      <c r="C26" s="24"/>
      <c r="D26" s="24"/>
      <c r="E26" s="25"/>
      <c r="F26" s="25">
        <f>SUM(F22:F25)</f>
        <v>0</v>
      </c>
      <c r="G26" s="25">
        <f t="shared" ref="G26:J26" si="1">SUM(G22:G25)</f>
        <v>43.921999999999997</v>
      </c>
      <c r="H26" s="25">
        <f t="shared" si="1"/>
        <v>229</v>
      </c>
      <c r="I26" s="25">
        <f t="shared" si="1"/>
        <v>0</v>
      </c>
      <c r="J26" s="25">
        <f t="shared" si="1"/>
        <v>0</v>
      </c>
      <c r="K26" s="24"/>
      <c r="L26" s="24"/>
      <c r="M26" s="24"/>
      <c r="N26" s="24"/>
    </row>
    <row r="27" spans="1:15" x14ac:dyDescent="0.3">
      <c r="I27" s="17"/>
    </row>
    <row r="28" spans="1:15" x14ac:dyDescent="0.3">
      <c r="A28" s="24"/>
      <c r="B28" s="23" t="s">
        <v>34</v>
      </c>
      <c r="C28" s="24"/>
      <c r="D28" s="24"/>
      <c r="E28" s="25"/>
      <c r="F28" s="25">
        <f>SUM(F26,F21)</f>
        <v>5898.0436400000017</v>
      </c>
      <c r="G28" s="25">
        <f t="shared" ref="G28:J28" si="2">SUM(G26,G21)</f>
        <v>6311.9801399999997</v>
      </c>
      <c r="H28" s="25">
        <f t="shared" si="2"/>
        <v>6934</v>
      </c>
      <c r="I28" s="25">
        <f t="shared" si="2"/>
        <v>3723.03125</v>
      </c>
      <c r="J28" s="25">
        <f t="shared" si="2"/>
        <v>8366</v>
      </c>
      <c r="K28" s="24"/>
      <c r="L28" s="24"/>
      <c r="M28" s="24"/>
      <c r="N28" s="24"/>
    </row>
    <row r="29" spans="1:15" x14ac:dyDescent="0.3">
      <c r="A29" s="4"/>
      <c r="B29" s="26"/>
      <c r="C29" s="27"/>
      <c r="D29" s="27"/>
      <c r="E29" s="28"/>
      <c r="F29" s="28"/>
      <c r="G29" s="28"/>
      <c r="H29" s="28"/>
      <c r="I29" s="29"/>
      <c r="J29" s="5"/>
      <c r="K29" s="5"/>
      <c r="L29" s="5"/>
      <c r="M29" s="5"/>
      <c r="N29" s="10"/>
    </row>
    <row r="30" spans="1:15" x14ac:dyDescent="0.3">
      <c r="A30" s="30"/>
      <c r="B30" s="23" t="s">
        <v>35</v>
      </c>
      <c r="C30" s="24"/>
      <c r="D30" s="24"/>
      <c r="E30" s="25"/>
      <c r="F30" s="25">
        <f t="shared" ref="F30:J30" si="3">0-F28</f>
        <v>-5898.0436400000017</v>
      </c>
      <c r="G30" s="25">
        <f t="shared" si="3"/>
        <v>-6311.9801399999997</v>
      </c>
      <c r="H30" s="25">
        <f t="shared" si="3"/>
        <v>-6934</v>
      </c>
      <c r="I30" s="25">
        <f t="shared" si="3"/>
        <v>-3723.03125</v>
      </c>
      <c r="J30" s="25">
        <f t="shared" si="3"/>
        <v>-8366</v>
      </c>
      <c r="K30" s="31"/>
      <c r="L30" s="31"/>
      <c r="M30" s="31"/>
      <c r="N30" s="24"/>
    </row>
    <row r="31" spans="1:15" x14ac:dyDescent="0.3">
      <c r="A31" s="30"/>
      <c r="B31" s="23" t="s">
        <v>36</v>
      </c>
      <c r="C31" s="24"/>
      <c r="D31" s="24"/>
      <c r="E31" s="25"/>
      <c r="F31" s="25">
        <f>0-F21</f>
        <v>-5898.0436400000017</v>
      </c>
      <c r="G31" s="25">
        <f t="shared" ref="G31:J31" si="4">0-G21</f>
        <v>-6268.0581400000001</v>
      </c>
      <c r="H31" s="25">
        <f t="shared" si="4"/>
        <v>-6705</v>
      </c>
      <c r="I31" s="25">
        <f t="shared" si="4"/>
        <v>-3723.03125</v>
      </c>
      <c r="J31" s="25">
        <f t="shared" si="4"/>
        <v>-8366</v>
      </c>
      <c r="K31" s="31"/>
      <c r="L31" s="31"/>
      <c r="M31" s="31"/>
      <c r="N31" s="24"/>
    </row>
    <row r="32" spans="1:15" x14ac:dyDescent="0.3">
      <c r="I32" s="17"/>
    </row>
    <row r="33" spans="9:9" x14ac:dyDescent="0.3">
      <c r="I33" s="17"/>
    </row>
  </sheetData>
  <sortState ref="A3:P17">
    <sortCondition ref="B3:B17"/>
    <sortCondition ref="C3:C17"/>
    <sortCondition ref="D3:D17"/>
  </sortState>
  <pageMargins left="0.19685039370078741" right="0.19685039370078741" top="0.19685039370078741" bottom="0.39370078740157483" header="0.19685039370078741" footer="0.19685039370078741"/>
  <pageSetup paperSize="9" scale="56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R2018_18</vt:lpstr>
      <vt:lpstr>'R2018_18'!Názvy_tisku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2017-10-05T13:56:40Z</cp:lastPrinted>
  <dcterms:created xsi:type="dcterms:W3CDTF">2017-07-20T11:45:47Z</dcterms:created>
  <dcterms:modified xsi:type="dcterms:W3CDTF">2017-10-24T12:45:03Z</dcterms:modified>
</cp:coreProperties>
</file>